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ogn04\bssl_sveinns$\profile\Documents\"/>
    </mc:Choice>
  </mc:AlternateContent>
  <xr:revisionPtr revIDLastSave="0" documentId="13_ncr:1_{9C90A8DF-C024-44A2-BCF6-BEEAFB8CF454}" xr6:coauthVersionLast="40" xr6:coauthVersionMax="40" xr10:uidLastSave="{00000000-0000-0000-0000-000000000000}"/>
  <bookViews>
    <workbookView xWindow="0" yWindow="0" windowWidth="28800" windowHeight="12225" xr2:uid="{D8AE8EEA-078F-4710-B5E3-8960CE130285}"/>
  </bookViews>
  <sheets>
    <sheet name="Sheet1" sheetId="1" r:id="rId1"/>
  </sheets>
  <definedNames>
    <definedName name="_xlnm._FilterDatabase" localSheetId="0" hidden="1">Sheet1!$A$3:$J$15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I4" i="1" l="1"/>
  <c r="K15" i="1"/>
  <c r="K14" i="1"/>
  <c r="K13" i="1"/>
  <c r="K12" i="1"/>
  <c r="K11" i="1"/>
  <c r="K10" i="1"/>
  <c r="K9" i="1"/>
  <c r="K8" i="1"/>
  <c r="K7" i="1"/>
  <c r="K6" i="1"/>
  <c r="K5" i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6" i="1"/>
  <c r="J6" i="1" s="1"/>
  <c r="I5" i="1"/>
  <c r="J5" i="1" s="1"/>
  <c r="H4" i="1" l="1"/>
  <c r="J4" i="1" l="1"/>
  <c r="J16" i="1" s="1"/>
  <c r="K4" i="1"/>
</calcChain>
</file>

<file path=xl/sharedStrings.xml><?xml version="1.0" encoding="utf-8"?>
<sst xmlns="http://schemas.openxmlformats.org/spreadsheetml/2006/main" count="45" uniqueCount="27">
  <si>
    <t>Nafn</t>
  </si>
  <si>
    <t>Vísir</t>
  </si>
  <si>
    <t>Týr</t>
  </si>
  <si>
    <t>Sveina</t>
  </si>
  <si>
    <t>Steina</t>
  </si>
  <si>
    <t>Silla</t>
  </si>
  <si>
    <t>Vísa</t>
  </si>
  <si>
    <t>Birna</t>
  </si>
  <si>
    <t>Fóstra</t>
  </si>
  <si>
    <t>Draumur</t>
  </si>
  <si>
    <t>Munda</t>
  </si>
  <si>
    <t>Baldur</t>
  </si>
  <si>
    <t>Bætir</t>
  </si>
  <si>
    <t>Fæðingardagur</t>
  </si>
  <si>
    <t>Fæðingarþungi</t>
  </si>
  <si>
    <t>Dagar frá fæðingu</t>
  </si>
  <si>
    <t>þungaaukning</t>
  </si>
  <si>
    <t>Vöxtur á dag</t>
  </si>
  <si>
    <t xml:space="preserve">Nr </t>
  </si>
  <si>
    <t>Faðir</t>
  </si>
  <si>
    <t>M.faðir</t>
  </si>
  <si>
    <t>74039 Li's Great Tigre</t>
  </si>
  <si>
    <t>74025 Dunder av Bognes</t>
  </si>
  <si>
    <t>74047 Ivar fra Li</t>
  </si>
  <si>
    <t>74048 Irving fra Li</t>
  </si>
  <si>
    <t>74033 First Boyd fra Li</t>
  </si>
  <si>
    <t>74029 Horgen 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</si>
</sst>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3" fillId="0" borderId="0" xfId="0" applyFont="1"/>
    <xf numFmtId="14" fontId="3" fillId="0" borderId="0" xfId="0" applyNumberFormat="1" applyFont="1"/>
    <xf numFmtId="0" fontId="3" fillId="0" borderId="0" xfId="0" applyNumberFormat="1" applyFont="1"/>
    <xf numFmtId="9" fontId="3" fillId="0" borderId="0" xfId="1" applyFont="1"/>
    <xf numFmtId="1" fontId="3" fillId="0" borderId="0" xfId="0" applyNumberFormat="1" applyFont="1"/>
    <xf numFmtId="14" fontId="4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v>Fæð.þungi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Sheet1!$B$4:$B$15</c:f>
              <c:strCache>
                <c:ptCount val="12"/>
                <c:pt idx="0">
                  <c:v>Vísir</c:v>
                </c:pt>
                <c:pt idx="1">
                  <c:v>Týr</c:v>
                </c:pt>
                <c:pt idx="2">
                  <c:v>Steina</c:v>
                </c:pt>
                <c:pt idx="3">
                  <c:v>Sveina</c:v>
                </c:pt>
                <c:pt idx="4">
                  <c:v>Silla</c:v>
                </c:pt>
                <c:pt idx="5">
                  <c:v>Vísa</c:v>
                </c:pt>
                <c:pt idx="6">
                  <c:v>Birna</c:v>
                </c:pt>
                <c:pt idx="7">
                  <c:v>Fóstra</c:v>
                </c:pt>
                <c:pt idx="8">
                  <c:v>Draumur</c:v>
                </c:pt>
                <c:pt idx="9">
                  <c:v>Munda</c:v>
                </c:pt>
                <c:pt idx="10">
                  <c:v>Baldur</c:v>
                </c:pt>
                <c:pt idx="11">
                  <c:v>Bætir</c:v>
                </c:pt>
              </c:strCache>
            </c:strRef>
          </c:cat>
          <c:val>
            <c:numRef>
              <c:f>Sheet1!$F$4:$F$15</c:f>
              <c:numCache>
                <c:formatCode>General</c:formatCode>
                <c:ptCount val="12"/>
                <c:pt idx="0">
                  <c:v>40</c:v>
                </c:pt>
                <c:pt idx="1">
                  <c:v>43</c:v>
                </c:pt>
                <c:pt idx="2">
                  <c:v>34</c:v>
                </c:pt>
                <c:pt idx="3">
                  <c:v>29</c:v>
                </c:pt>
                <c:pt idx="4">
                  <c:v>39</c:v>
                </c:pt>
                <c:pt idx="5">
                  <c:v>39</c:v>
                </c:pt>
                <c:pt idx="6">
                  <c:v>42</c:v>
                </c:pt>
                <c:pt idx="7">
                  <c:v>34</c:v>
                </c:pt>
                <c:pt idx="8">
                  <c:v>43</c:v>
                </c:pt>
                <c:pt idx="9">
                  <c:v>43</c:v>
                </c:pt>
                <c:pt idx="10">
                  <c:v>48</c:v>
                </c:pt>
                <c:pt idx="11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BA-48D3-A2D7-E52EC578B752}"/>
            </c:ext>
          </c:extLst>
        </c:ser>
        <c:ser>
          <c:idx val="1"/>
          <c:order val="1"/>
          <c:tx>
            <c:v>24.jan 2019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Sheet1!$B$4:$B$15</c:f>
              <c:strCache>
                <c:ptCount val="12"/>
                <c:pt idx="0">
                  <c:v>Vísir</c:v>
                </c:pt>
                <c:pt idx="1">
                  <c:v>Týr</c:v>
                </c:pt>
                <c:pt idx="2">
                  <c:v>Steina</c:v>
                </c:pt>
                <c:pt idx="3">
                  <c:v>Sveina</c:v>
                </c:pt>
                <c:pt idx="4">
                  <c:v>Silla</c:v>
                </c:pt>
                <c:pt idx="5">
                  <c:v>Vísa</c:v>
                </c:pt>
                <c:pt idx="6">
                  <c:v>Birna</c:v>
                </c:pt>
                <c:pt idx="7">
                  <c:v>Fóstra</c:v>
                </c:pt>
                <c:pt idx="8">
                  <c:v>Draumur</c:v>
                </c:pt>
                <c:pt idx="9">
                  <c:v>Munda</c:v>
                </c:pt>
                <c:pt idx="10">
                  <c:v>Baldur</c:v>
                </c:pt>
                <c:pt idx="11">
                  <c:v>Bætir</c:v>
                </c:pt>
              </c:strCache>
            </c:strRef>
          </c:cat>
          <c:val>
            <c:numRef>
              <c:f>Sheet1!$G$4:$G$15</c:f>
              <c:numCache>
                <c:formatCode>General</c:formatCode>
                <c:ptCount val="12"/>
                <c:pt idx="0">
                  <c:v>283</c:v>
                </c:pt>
                <c:pt idx="1">
                  <c:v>275</c:v>
                </c:pt>
                <c:pt idx="2">
                  <c:v>220</c:v>
                </c:pt>
                <c:pt idx="3">
                  <c:v>230</c:v>
                </c:pt>
                <c:pt idx="4">
                  <c:v>225</c:v>
                </c:pt>
                <c:pt idx="5">
                  <c:v>250</c:v>
                </c:pt>
                <c:pt idx="6">
                  <c:v>250</c:v>
                </c:pt>
                <c:pt idx="7">
                  <c:v>223</c:v>
                </c:pt>
                <c:pt idx="8">
                  <c:v>297</c:v>
                </c:pt>
                <c:pt idx="9">
                  <c:v>191.5</c:v>
                </c:pt>
                <c:pt idx="10">
                  <c:v>226</c:v>
                </c:pt>
                <c:pt idx="11">
                  <c:v>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BA-48D3-A2D7-E52EC578B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5575456"/>
        <c:axId val="818602192"/>
      </c:radarChart>
      <c:catAx>
        <c:axId val="785575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818602192"/>
        <c:crosses val="autoZero"/>
        <c:auto val="1"/>
        <c:lblAlgn val="ctr"/>
        <c:lblOffset val="100"/>
        <c:noMultiLvlLbl val="0"/>
      </c:catAx>
      <c:valAx>
        <c:axId val="81860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8557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Daglegur vöxtur, g/dag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7.8025371828521428E-2"/>
          <c:y val="0.17171296296296298"/>
          <c:w val="0.87753018372703417"/>
          <c:h val="0.628489720034995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Sheet1!$B$4:$B$15</c:f>
              <c:strCache>
                <c:ptCount val="12"/>
                <c:pt idx="0">
                  <c:v>Vísir</c:v>
                </c:pt>
                <c:pt idx="1">
                  <c:v>Týr</c:v>
                </c:pt>
                <c:pt idx="2">
                  <c:v>Steina</c:v>
                </c:pt>
                <c:pt idx="3">
                  <c:v>Sveina</c:v>
                </c:pt>
                <c:pt idx="4">
                  <c:v>Silla</c:v>
                </c:pt>
                <c:pt idx="5">
                  <c:v>Vísa</c:v>
                </c:pt>
                <c:pt idx="6">
                  <c:v>Birna</c:v>
                </c:pt>
                <c:pt idx="7">
                  <c:v>Fóstra</c:v>
                </c:pt>
                <c:pt idx="8">
                  <c:v>Draumur</c:v>
                </c:pt>
                <c:pt idx="9">
                  <c:v>Munda</c:v>
                </c:pt>
                <c:pt idx="10">
                  <c:v>Baldur</c:v>
                </c:pt>
                <c:pt idx="11">
                  <c:v>Bætir</c:v>
                </c:pt>
              </c:strCache>
            </c:strRef>
          </c:cat>
          <c:val>
            <c:numRef>
              <c:f>Sheet1!$J$4:$J$15</c:f>
              <c:numCache>
                <c:formatCode>General</c:formatCode>
                <c:ptCount val="12"/>
                <c:pt idx="0">
                  <c:v>1509.3167701863356</c:v>
                </c:pt>
                <c:pt idx="1">
                  <c:v>1477.7070063694266</c:v>
                </c:pt>
                <c:pt idx="2">
                  <c:v>1240</c:v>
                </c:pt>
                <c:pt idx="3">
                  <c:v>1340</c:v>
                </c:pt>
                <c:pt idx="4">
                  <c:v>1248.3221476510066</c:v>
                </c:pt>
                <c:pt idx="5">
                  <c:v>1416.1073825503356</c:v>
                </c:pt>
                <c:pt idx="6">
                  <c:v>1395.9731543624162</c:v>
                </c:pt>
                <c:pt idx="7">
                  <c:v>1268.4563758389263</c:v>
                </c:pt>
                <c:pt idx="8">
                  <c:v>1716.2162162162163</c:v>
                </c:pt>
                <c:pt idx="9" formatCode="0">
                  <c:v>1010.204081632653</c:v>
                </c:pt>
                <c:pt idx="10">
                  <c:v>1219.1780821917807</c:v>
                </c:pt>
                <c:pt idx="11">
                  <c:v>1253.4246575342465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81-4C62-BCE6-F39EBDDDF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8623184"/>
        <c:axId val="818638600"/>
      </c:barChart>
      <c:catAx>
        <c:axId val="81862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818638600"/>
        <c:crosses val="autoZero"/>
        <c:auto val="1"/>
        <c:lblAlgn val="ctr"/>
        <c:lblOffset val="100"/>
        <c:noMultiLvlLbl val="0"/>
      </c:catAx>
      <c:valAx>
        <c:axId val="818638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818623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Hlutfallsleg þungaaukning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Sheet1!$B$4:$B$15</c:f>
              <c:strCache>
                <c:ptCount val="12"/>
                <c:pt idx="0">
                  <c:v>Vísir</c:v>
                </c:pt>
                <c:pt idx="1">
                  <c:v>Týr</c:v>
                </c:pt>
                <c:pt idx="2">
                  <c:v>Steina</c:v>
                </c:pt>
                <c:pt idx="3">
                  <c:v>Sveina</c:v>
                </c:pt>
                <c:pt idx="4">
                  <c:v>Silla</c:v>
                </c:pt>
                <c:pt idx="5">
                  <c:v>Vísa</c:v>
                </c:pt>
                <c:pt idx="6">
                  <c:v>Birna</c:v>
                </c:pt>
                <c:pt idx="7">
                  <c:v>Fóstra</c:v>
                </c:pt>
                <c:pt idx="8">
                  <c:v>Draumur</c:v>
                </c:pt>
                <c:pt idx="9">
                  <c:v>Munda</c:v>
                </c:pt>
                <c:pt idx="10">
                  <c:v>Baldur</c:v>
                </c:pt>
                <c:pt idx="11">
                  <c:v>Bætir</c:v>
                </c:pt>
              </c:strCache>
            </c:strRef>
          </c:cat>
          <c:val>
            <c:numRef>
              <c:f>Sheet1!$K$4:$K$15</c:f>
              <c:numCache>
                <c:formatCode>0%</c:formatCode>
                <c:ptCount val="12"/>
                <c:pt idx="0">
                  <c:v>6.0750000000000002</c:v>
                </c:pt>
                <c:pt idx="1">
                  <c:v>5.3953488372093021</c:v>
                </c:pt>
                <c:pt idx="2">
                  <c:v>5.4705882352941178</c:v>
                </c:pt>
                <c:pt idx="3">
                  <c:v>6.931034482758621</c:v>
                </c:pt>
                <c:pt idx="4">
                  <c:v>4.7692307692307692</c:v>
                </c:pt>
                <c:pt idx="5">
                  <c:v>5.4102564102564106</c:v>
                </c:pt>
                <c:pt idx="6">
                  <c:v>4.9523809523809526</c:v>
                </c:pt>
                <c:pt idx="7">
                  <c:v>5.5588235294117645</c:v>
                </c:pt>
                <c:pt idx="8">
                  <c:v>5.9069767441860463</c:v>
                </c:pt>
                <c:pt idx="9">
                  <c:v>3.4534883720930232</c:v>
                </c:pt>
                <c:pt idx="10">
                  <c:v>3.7083333333333335</c:v>
                </c:pt>
                <c:pt idx="11">
                  <c:v>3.8936170212765959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C5-46A7-B546-E2E1F118C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6936208"/>
        <c:axId val="796934240"/>
      </c:barChart>
      <c:catAx>
        <c:axId val="79693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96934240"/>
        <c:crosses val="autoZero"/>
        <c:auto val="1"/>
        <c:lblAlgn val="ctr"/>
        <c:lblOffset val="100"/>
        <c:noMultiLvlLbl val="0"/>
      </c:catAx>
      <c:valAx>
        <c:axId val="79693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9693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17</xdr:col>
      <xdr:colOff>0</xdr:colOff>
      <xdr:row>12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3CB9503-010C-4FC4-AA4B-2CD21F13DC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57150</xdr:colOff>
      <xdr:row>16</xdr:row>
      <xdr:rowOff>180975</xdr:rowOff>
    </xdr:from>
    <xdr:to>
      <xdr:col>14</xdr:col>
      <xdr:colOff>304800</xdr:colOff>
      <xdr:row>31</xdr:row>
      <xdr:rowOff>66675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733EC47-82F7-4DBF-9A17-994695F7BE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228600</xdr:colOff>
      <xdr:row>16</xdr:row>
      <xdr:rowOff>180975</xdr:rowOff>
    </xdr:from>
    <xdr:to>
      <xdr:col>7</xdr:col>
      <xdr:colOff>0</xdr:colOff>
      <xdr:row>31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C77ECB0-EFF2-4861-9C12-33097AD5A5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64BD6-8A0D-44B5-A128-EB1E35E74542}">
  <dimension ref="A1:K16"/>
  <sheetViews>
    <sheetView tabSelected="1" workbookViewId="0">
      <selection activeCell="Q28" sqref="Q28"/>
    </sheetView>
  </sheetViews>
  <sheetFormatPr defaultRowHeight="15" x14ac:dyDescent="0.25"/>
  <cols>
    <col min="1" max="1" width="6" customWidth="1"/>
    <col min="3" max="3" width="8.140625" customWidth="1"/>
    <col min="4" max="4" width="7.85546875" customWidth="1"/>
    <col min="5" max="5" width="13.85546875" bestFit="1" customWidth="1"/>
    <col min="6" max="6" width="7.85546875" customWidth="1"/>
    <col min="7" max="7" width="11.140625" customWidth="1"/>
    <col min="8" max="8" width="9.42578125" bestFit="1" customWidth="1"/>
    <col min="9" max="9" width="7" customWidth="1"/>
    <col min="10" max="10" width="9.42578125" customWidth="1"/>
    <col min="11" max="11" width="8" customWidth="1"/>
  </cols>
  <sheetData>
    <row r="1" spans="1:11" ht="2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.75" x14ac:dyDescent="0.3">
      <c r="A3" s="2" t="s">
        <v>18</v>
      </c>
      <c r="B3" s="2" t="s">
        <v>0</v>
      </c>
      <c r="C3" s="2" t="s">
        <v>19</v>
      </c>
      <c r="D3" s="2" t="s">
        <v>20</v>
      </c>
      <c r="E3" s="2" t="s">
        <v>13</v>
      </c>
      <c r="F3" s="2" t="s">
        <v>14</v>
      </c>
      <c r="G3" s="7">
        <v>43503</v>
      </c>
      <c r="H3" s="2" t="s">
        <v>16</v>
      </c>
      <c r="I3" s="2" t="s">
        <v>15</v>
      </c>
      <c r="J3" s="2" t="s">
        <v>17</v>
      </c>
      <c r="K3" s="2"/>
    </row>
    <row r="4" spans="1:11" ht="18.75" x14ac:dyDescent="0.3">
      <c r="A4" s="2">
        <v>1</v>
      </c>
      <c r="B4" s="2" t="s">
        <v>1</v>
      </c>
      <c r="C4" s="2" t="s">
        <v>21</v>
      </c>
      <c r="D4" s="2" t="s">
        <v>22</v>
      </c>
      <c r="E4" s="3">
        <v>43342</v>
      </c>
      <c r="F4" s="2">
        <v>40</v>
      </c>
      <c r="G4" s="4">
        <v>283</v>
      </c>
      <c r="H4" s="2">
        <f>G4-F4</f>
        <v>243</v>
      </c>
      <c r="I4" s="2">
        <f>$G$3-E4</f>
        <v>161</v>
      </c>
      <c r="J4" s="2">
        <f>H4/I4*1000</f>
        <v>1509.3167701863356</v>
      </c>
      <c r="K4" s="5">
        <f>H4/F4</f>
        <v>6.0750000000000002</v>
      </c>
    </row>
    <row r="5" spans="1:11" ht="18.75" x14ac:dyDescent="0.3">
      <c r="A5" s="2">
        <v>2</v>
      </c>
      <c r="B5" s="2" t="s">
        <v>2</v>
      </c>
      <c r="C5" s="2" t="s">
        <v>21</v>
      </c>
      <c r="D5" s="2" t="s">
        <v>22</v>
      </c>
      <c r="E5" s="3">
        <v>43346</v>
      </c>
      <c r="F5" s="2">
        <v>43</v>
      </c>
      <c r="G5" s="2">
        <v>275</v>
      </c>
      <c r="H5" s="2">
        <f t="shared" ref="H5:H15" si="0">G5-F5</f>
        <v>232</v>
      </c>
      <c r="I5" s="2">
        <f t="shared" ref="I5:I15" si="1">$G$3-E5</f>
        <v>157</v>
      </c>
      <c r="J5" s="2">
        <f t="shared" ref="J5:J15" si="2">H5/I5*1000</f>
        <v>1477.7070063694266</v>
      </c>
      <c r="K5" s="5">
        <f t="shared" ref="K5:K15" si="3">H5/F5</f>
        <v>5.3953488372093021</v>
      </c>
    </row>
    <row r="6" spans="1:11" ht="18.75" x14ac:dyDescent="0.3">
      <c r="A6" s="2">
        <v>3</v>
      </c>
      <c r="B6" s="2" t="s">
        <v>4</v>
      </c>
      <c r="C6" s="2" t="s">
        <v>21</v>
      </c>
      <c r="D6" s="2" t="s">
        <v>22</v>
      </c>
      <c r="E6" s="3">
        <v>43353</v>
      </c>
      <c r="F6" s="2">
        <v>34</v>
      </c>
      <c r="G6" s="2">
        <v>220</v>
      </c>
      <c r="H6" s="2">
        <f t="shared" si="0"/>
        <v>186</v>
      </c>
      <c r="I6" s="2">
        <f t="shared" si="1"/>
        <v>150</v>
      </c>
      <c r="J6" s="2">
        <f t="shared" si="2"/>
        <v>1240</v>
      </c>
      <c r="K6" s="5">
        <f t="shared" si="3"/>
        <v>5.4705882352941178</v>
      </c>
    </row>
    <row r="7" spans="1:11" ht="18.75" x14ac:dyDescent="0.3">
      <c r="A7" s="2">
        <v>4</v>
      </c>
      <c r="B7" s="2" t="s">
        <v>3</v>
      </c>
      <c r="C7" s="2" t="s">
        <v>21</v>
      </c>
      <c r="D7" s="2" t="s">
        <v>22</v>
      </c>
      <c r="E7" s="3">
        <v>43353</v>
      </c>
      <c r="F7" s="2">
        <v>29</v>
      </c>
      <c r="G7" s="2">
        <v>230</v>
      </c>
      <c r="H7" s="2">
        <f t="shared" si="0"/>
        <v>201</v>
      </c>
      <c r="I7" s="2">
        <f t="shared" si="1"/>
        <v>150</v>
      </c>
      <c r="J7" s="2">
        <f t="shared" si="2"/>
        <v>1340</v>
      </c>
      <c r="K7" s="5">
        <f t="shared" si="3"/>
        <v>6.931034482758621</v>
      </c>
    </row>
    <row r="8" spans="1:11" ht="18.75" x14ac:dyDescent="0.3">
      <c r="A8" s="2">
        <v>5</v>
      </c>
      <c r="B8" s="2" t="s">
        <v>5</v>
      </c>
      <c r="C8" s="2" t="s">
        <v>21</v>
      </c>
      <c r="D8" s="2" t="s">
        <v>23</v>
      </c>
      <c r="E8" s="3">
        <v>43354</v>
      </c>
      <c r="F8" s="2">
        <v>39</v>
      </c>
      <c r="G8" s="2">
        <v>225</v>
      </c>
      <c r="H8" s="2">
        <f t="shared" si="0"/>
        <v>186</v>
      </c>
      <c r="I8" s="2">
        <f t="shared" si="1"/>
        <v>149</v>
      </c>
      <c r="J8" s="2">
        <f t="shared" si="2"/>
        <v>1248.3221476510066</v>
      </c>
      <c r="K8" s="5">
        <f t="shared" si="3"/>
        <v>4.7692307692307692</v>
      </c>
    </row>
    <row r="9" spans="1:11" ht="18.75" x14ac:dyDescent="0.3">
      <c r="A9" s="2">
        <v>6</v>
      </c>
      <c r="B9" s="2" t="s">
        <v>6</v>
      </c>
      <c r="C9" s="2" t="s">
        <v>21</v>
      </c>
      <c r="D9" s="2" t="s">
        <v>23</v>
      </c>
      <c r="E9" s="3">
        <v>43354</v>
      </c>
      <c r="F9" s="2">
        <v>39</v>
      </c>
      <c r="G9" s="2">
        <v>250</v>
      </c>
      <c r="H9" s="2">
        <f t="shared" si="0"/>
        <v>211</v>
      </c>
      <c r="I9" s="2">
        <f t="shared" si="1"/>
        <v>149</v>
      </c>
      <c r="J9" s="2">
        <f t="shared" si="2"/>
        <v>1416.1073825503356</v>
      </c>
      <c r="K9" s="5">
        <f t="shared" si="3"/>
        <v>5.4102564102564106</v>
      </c>
    </row>
    <row r="10" spans="1:11" ht="18.75" x14ac:dyDescent="0.3">
      <c r="A10" s="2">
        <v>7</v>
      </c>
      <c r="B10" s="2" t="s">
        <v>7</v>
      </c>
      <c r="C10" s="2" t="s">
        <v>21</v>
      </c>
      <c r="D10" s="2" t="s">
        <v>22</v>
      </c>
      <c r="E10" s="3">
        <v>43354</v>
      </c>
      <c r="F10" s="2">
        <v>42</v>
      </c>
      <c r="G10" s="2">
        <v>250</v>
      </c>
      <c r="H10" s="2">
        <f t="shared" si="0"/>
        <v>208</v>
      </c>
      <c r="I10" s="2">
        <f t="shared" si="1"/>
        <v>149</v>
      </c>
      <c r="J10" s="2">
        <f t="shared" si="2"/>
        <v>1395.9731543624162</v>
      </c>
      <c r="K10" s="5">
        <f t="shared" si="3"/>
        <v>4.9523809523809526</v>
      </c>
    </row>
    <row r="11" spans="1:11" ht="18.75" x14ac:dyDescent="0.3">
      <c r="A11" s="2">
        <v>8</v>
      </c>
      <c r="B11" s="2" t="s">
        <v>8</v>
      </c>
      <c r="C11" s="2" t="s">
        <v>21</v>
      </c>
      <c r="D11" s="2" t="s">
        <v>23</v>
      </c>
      <c r="E11" s="3">
        <v>43354</v>
      </c>
      <c r="F11" s="2">
        <v>34</v>
      </c>
      <c r="G11" s="2">
        <v>223</v>
      </c>
      <c r="H11" s="2">
        <f t="shared" si="0"/>
        <v>189</v>
      </c>
      <c r="I11" s="2">
        <f t="shared" si="1"/>
        <v>149</v>
      </c>
      <c r="J11" s="2">
        <f t="shared" si="2"/>
        <v>1268.4563758389263</v>
      </c>
      <c r="K11" s="5">
        <f t="shared" si="3"/>
        <v>5.5588235294117645</v>
      </c>
    </row>
    <row r="12" spans="1:11" ht="18.75" x14ac:dyDescent="0.3">
      <c r="A12" s="2">
        <v>9</v>
      </c>
      <c r="B12" s="2" t="s">
        <v>9</v>
      </c>
      <c r="C12" s="2" t="s">
        <v>25</v>
      </c>
      <c r="D12" s="2" t="s">
        <v>26</v>
      </c>
      <c r="E12" s="3">
        <v>43355</v>
      </c>
      <c r="F12" s="2">
        <v>43</v>
      </c>
      <c r="G12" s="2">
        <v>297</v>
      </c>
      <c r="H12" s="2">
        <f t="shared" si="0"/>
        <v>254</v>
      </c>
      <c r="I12" s="2">
        <f t="shared" si="1"/>
        <v>148</v>
      </c>
      <c r="J12" s="2">
        <f t="shared" si="2"/>
        <v>1716.2162162162163</v>
      </c>
      <c r="K12" s="5">
        <f t="shared" si="3"/>
        <v>5.9069767441860463</v>
      </c>
    </row>
    <row r="13" spans="1:11" ht="18.75" x14ac:dyDescent="0.3">
      <c r="A13" s="2">
        <v>10</v>
      </c>
      <c r="B13" s="2" t="s">
        <v>10</v>
      </c>
      <c r="C13" s="2" t="s">
        <v>21</v>
      </c>
      <c r="D13" s="2" t="s">
        <v>24</v>
      </c>
      <c r="E13" s="3">
        <v>43356</v>
      </c>
      <c r="F13" s="2">
        <v>43</v>
      </c>
      <c r="G13" s="2">
        <v>191.5</v>
      </c>
      <c r="H13" s="2">
        <f t="shared" si="0"/>
        <v>148.5</v>
      </c>
      <c r="I13" s="2">
        <f t="shared" si="1"/>
        <v>147</v>
      </c>
      <c r="J13" s="6">
        <f t="shared" si="2"/>
        <v>1010.204081632653</v>
      </c>
      <c r="K13" s="5">
        <f t="shared" si="3"/>
        <v>3.4534883720930232</v>
      </c>
    </row>
    <row r="14" spans="1:11" ht="18.75" x14ac:dyDescent="0.3">
      <c r="A14" s="2">
        <v>11</v>
      </c>
      <c r="B14" s="2" t="s">
        <v>11</v>
      </c>
      <c r="C14" s="2" t="s">
        <v>21</v>
      </c>
      <c r="D14" s="2" t="s">
        <v>23</v>
      </c>
      <c r="E14" s="3">
        <v>43357</v>
      </c>
      <c r="F14" s="2">
        <v>48</v>
      </c>
      <c r="G14" s="2">
        <v>226</v>
      </c>
      <c r="H14" s="2">
        <f t="shared" si="0"/>
        <v>178</v>
      </c>
      <c r="I14" s="2">
        <f t="shared" si="1"/>
        <v>146</v>
      </c>
      <c r="J14" s="2">
        <f t="shared" si="2"/>
        <v>1219.1780821917807</v>
      </c>
      <c r="K14" s="5">
        <f t="shared" si="3"/>
        <v>3.7083333333333335</v>
      </c>
    </row>
    <row r="15" spans="1:11" ht="18.75" x14ac:dyDescent="0.3">
      <c r="A15" s="2">
        <v>12</v>
      </c>
      <c r="B15" s="2" t="s">
        <v>12</v>
      </c>
      <c r="C15" s="2" t="s">
        <v>21</v>
      </c>
      <c r="D15" s="2" t="s">
        <v>23</v>
      </c>
      <c r="E15" s="3">
        <v>43357</v>
      </c>
      <c r="F15" s="2">
        <v>47</v>
      </c>
      <c r="G15" s="2">
        <v>230</v>
      </c>
      <c r="H15" s="2">
        <f t="shared" si="0"/>
        <v>183</v>
      </c>
      <c r="I15" s="2">
        <f t="shared" si="1"/>
        <v>146</v>
      </c>
      <c r="J15" s="2">
        <f t="shared" si="2"/>
        <v>1253.4246575342465</v>
      </c>
      <c r="K15" s="5">
        <f t="shared" si="3"/>
        <v>3.8936170212765959</v>
      </c>
    </row>
    <row r="16" spans="1:11" ht="21" x14ac:dyDescent="0.35">
      <c r="A16" s="1"/>
      <c r="B16" s="1"/>
      <c r="C16" s="1"/>
      <c r="D16" s="1"/>
      <c r="E16" s="1"/>
      <c r="F16" s="1"/>
      <c r="G16" s="1"/>
      <c r="H16" s="1"/>
      <c r="I16" s="1"/>
      <c r="J16" s="1">
        <f>SUM(J4:J15)/12</f>
        <v>1341.2421562111119</v>
      </c>
      <c r="K16" s="1"/>
    </row>
  </sheetData>
  <autoFilter ref="A3:J15" xr:uid="{67F23837-337C-C94C-A799-4D1842EA7811}"/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Sveinn Sigurmundsson</dc:creator>
  <cp:lastModifiedBy>Sveinn Sigurmundsson</cp:lastModifiedBy>
  <cp:lastPrinted>2019-01-25T09:48:29Z</cp:lastPrinted>
  <dcterms:created xsi:type="dcterms:W3CDTF">2018-10-03T15:58:16Z</dcterms:created>
  <dcterms:modified xsi:type="dcterms:W3CDTF">2019-02-07T14:57:46Z</dcterms:modified>
</cp:coreProperties>
</file>